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T:\Bartek Komuszynski\POSTĘPOWANIA 2025\D-78-2025 - sprzęt AV WL - KPO PRU\4-Pytania odpowiedzi zmiana SWZ zmiana terminów\"/>
    </mc:Choice>
  </mc:AlternateContent>
  <xr:revisionPtr revIDLastSave="0" documentId="13_ncr:1_{AC3A5032-9113-4DD7-A89A-7ED55D198EF3}" xr6:coauthVersionLast="36" xr6:coauthVersionMax="36" xr10:uidLastSave="{00000000-0000-0000-0000-000000000000}"/>
  <bookViews>
    <workbookView xWindow="28680" yWindow="-120" windowWidth="29040" windowHeight="15720" xr2:uid="{00000000-000D-0000-FFFF-FFFF00000000}"/>
  </bookViews>
  <sheets>
    <sheet name="FORMULARZ CENOWY" sheetId="1" r:id="rId1"/>
  </sheets>
  <definedNames>
    <definedName name="_xlnm.Print_Area" localSheetId="0">'FORMULARZ CENOWY'!$A$1:$I$74</definedName>
  </definedNames>
  <calcPr calcId="191029"/>
</workbook>
</file>

<file path=xl/calcChain.xml><?xml version="1.0" encoding="utf-8"?>
<calcChain xmlns="http://schemas.openxmlformats.org/spreadsheetml/2006/main">
  <c r="F66" i="1" l="1"/>
  <c r="H66" i="1"/>
  <c r="I66" i="1"/>
  <c r="I47" i="1" l="1"/>
  <c r="H47" i="1"/>
  <c r="F47" i="1"/>
  <c r="I46" i="1"/>
  <c r="H46" i="1"/>
  <c r="F46" i="1"/>
  <c r="I45" i="1"/>
  <c r="H45" i="1"/>
  <c r="F45" i="1"/>
  <c r="I44" i="1"/>
  <c r="H44" i="1"/>
  <c r="F44" i="1"/>
  <c r="I43" i="1"/>
  <c r="H43" i="1"/>
  <c r="F43" i="1"/>
  <c r="I42" i="1"/>
  <c r="H42" i="1"/>
  <c r="F42" i="1"/>
  <c r="I41" i="1"/>
  <c r="H41" i="1"/>
  <c r="F41" i="1"/>
  <c r="I40" i="1"/>
  <c r="H40" i="1"/>
  <c r="F40" i="1"/>
  <c r="I39" i="1"/>
  <c r="H39" i="1"/>
  <c r="F39" i="1"/>
  <c r="I38" i="1"/>
  <c r="H38" i="1"/>
  <c r="F38" i="1"/>
  <c r="I37" i="1"/>
  <c r="H37" i="1"/>
  <c r="F37" i="1"/>
  <c r="I36" i="1"/>
  <c r="H36" i="1"/>
  <c r="F36" i="1"/>
  <c r="I35" i="1"/>
  <c r="H35" i="1"/>
  <c r="F35" i="1"/>
  <c r="I34" i="1"/>
  <c r="H34" i="1"/>
  <c r="F34" i="1"/>
  <c r="I33" i="1"/>
  <c r="H33" i="1"/>
  <c r="F33" i="1"/>
  <c r="I32" i="1"/>
  <c r="H32" i="1"/>
  <c r="F32" i="1"/>
  <c r="I31" i="1"/>
  <c r="H31" i="1"/>
  <c r="F31" i="1"/>
  <c r="I30" i="1"/>
  <c r="H30" i="1"/>
  <c r="F30" i="1"/>
  <c r="I29" i="1"/>
  <c r="H29" i="1"/>
  <c r="F29" i="1"/>
  <c r="I28" i="1"/>
  <c r="H28" i="1"/>
  <c r="F28" i="1"/>
  <c r="I27" i="1"/>
  <c r="H27" i="1"/>
  <c r="F27" i="1"/>
  <c r="I26" i="1"/>
  <c r="H26" i="1"/>
  <c r="F26" i="1"/>
  <c r="I25" i="1"/>
  <c r="H25" i="1"/>
  <c r="F25" i="1"/>
  <c r="I24" i="1"/>
  <c r="H24" i="1"/>
  <c r="F24" i="1"/>
  <c r="I23" i="1"/>
  <c r="H23" i="1"/>
  <c r="F23" i="1"/>
  <c r="I22" i="1"/>
  <c r="H22" i="1"/>
  <c r="F22" i="1"/>
  <c r="I21" i="1"/>
  <c r="H21" i="1"/>
  <c r="F21" i="1"/>
  <c r="F51" i="1" l="1"/>
  <c r="F64" i="1"/>
  <c r="H64" i="1" s="1"/>
  <c r="I64" i="1" s="1"/>
  <c r="F63" i="1"/>
  <c r="F62" i="1"/>
  <c r="H62" i="1" s="1"/>
  <c r="I62" i="1" s="1"/>
  <c r="F61" i="1"/>
  <c r="F60" i="1"/>
  <c r="H60" i="1" s="1"/>
  <c r="I60" i="1" s="1"/>
  <c r="F57" i="1"/>
  <c r="H57" i="1" s="1"/>
  <c r="I57" i="1" s="1"/>
  <c r="F56" i="1"/>
  <c r="F55" i="1"/>
  <c r="H55" i="1" s="1"/>
  <c r="I55" i="1" s="1"/>
  <c r="F54" i="1"/>
  <c r="F53" i="1"/>
  <c r="H53" i="1" s="1"/>
  <c r="I53" i="1" s="1"/>
  <c r="H52" i="1"/>
  <c r="F52" i="1"/>
  <c r="I52" i="1" s="1"/>
  <c r="I48" i="1"/>
  <c r="H48" i="1"/>
  <c r="F48" i="1"/>
  <c r="F65" i="1" l="1"/>
  <c r="F58" i="1"/>
  <c r="H63" i="1"/>
  <c r="H61" i="1"/>
  <c r="I61" i="1" s="1"/>
  <c r="H56" i="1"/>
  <c r="I56" i="1" s="1"/>
  <c r="H54" i="1"/>
  <c r="H51" i="1"/>
  <c r="I63" i="1" l="1"/>
  <c r="I65" i="1" s="1"/>
  <c r="H65" i="1"/>
  <c r="I51" i="1"/>
  <c r="H58" i="1"/>
  <c r="I54" i="1"/>
  <c r="F20" i="1"/>
  <c r="F49" i="1" l="1"/>
  <c r="I58" i="1"/>
  <c r="H20" i="1"/>
  <c r="H49" i="1" s="1"/>
  <c r="I20" i="1" l="1"/>
  <c r="I49" i="1" s="1"/>
</calcChain>
</file>

<file path=xl/sharedStrings.xml><?xml version="1.0" encoding="utf-8"?>
<sst xmlns="http://schemas.openxmlformats.org/spreadsheetml/2006/main" count="79" uniqueCount="77">
  <si>
    <t>L.P.</t>
  </si>
  <si>
    <t>WARTOŚĆ NETTO, KWOTA PODATKU VAT ORAZ WARTOŚĆ BRUTTO W POZYCJI "RAZEM" ZOSTANIE OBLICZONA AUTOMATYCZNIE</t>
  </si>
  <si>
    <t>ILOŚĆ
[SZT.]</t>
  </si>
  <si>
    <t>SPRZĘT</t>
  </si>
  <si>
    <t>a</t>
  </si>
  <si>
    <t>b</t>
  </si>
  <si>
    <t>c</t>
  </si>
  <si>
    <t>d</t>
  </si>
  <si>
    <t>e</t>
  </si>
  <si>
    <t>f</t>
  </si>
  <si>
    <t>g</t>
  </si>
  <si>
    <t>h</t>
  </si>
  <si>
    <t>i</t>
  </si>
  <si>
    <t>ORAZ WYBRAĆ Z LISTY ROZWIJALNEJ LUB WPISAĆ ODPOWIEDNIĄ STAWKĘ PODATKU VAT W KOLUMNIE OZNACZONEJ LITERĄ "G"</t>
  </si>
  <si>
    <t>WARTOŚĆ
NETTO
f = d * e</t>
  </si>
  <si>
    <t>WARTOŚĆ
PODATKU
VAT
h = f * g</t>
  </si>
  <si>
    <t>WARTOŚĆ
BRUTTO
i = f + h</t>
  </si>
  <si>
    <t>UWAGA: DO TABELI WPROWADZONO FORMUŁY. W TABELI PROSZĘ WPISYWAĆ DANE W KOLUMNIE OZNACZONEJ LITERĄ "C", "E"</t>
  </si>
  <si>
    <t>D/78/2025</t>
  </si>
  <si>
    <t>RAZEM ZADANIE NR 2:</t>
  </si>
  <si>
    <t>RAZEM ZADANIE NR 1:</t>
  </si>
  <si>
    <r>
      <t xml:space="preserve">NAZWA PRODUCENTA / MODELU / TYPU/ INNE JEDNOZNACZNE OZNACZENIE OFEROWANEGO
PRZEDMIOTU ZAMÓWIENIA
</t>
    </r>
    <r>
      <rPr>
        <b/>
        <sz val="11"/>
        <color rgb="FFFF0000"/>
        <rFont val="Calibri"/>
        <family val="2"/>
      </rPr>
      <t>proszę wypełnić</t>
    </r>
  </si>
  <si>
    <r>
      <t xml:space="preserve">CENA
JEDNOSTKOWA
NETTO
</t>
    </r>
    <r>
      <rPr>
        <b/>
        <sz val="11"/>
        <color rgb="FFFF0000"/>
        <rFont val="Calibri"/>
        <family val="2"/>
      </rPr>
      <t>proszę wypełnić</t>
    </r>
  </si>
  <si>
    <r>
      <t xml:space="preserve">OBOWIĄZUJĄCA
STAWKA
PODATKU
VAT
[%]
</t>
    </r>
    <r>
      <rPr>
        <b/>
        <sz val="11"/>
        <color rgb="FFFF0000"/>
        <rFont val="Calibri"/>
        <family val="2"/>
      </rPr>
      <t>proszę wypełnić</t>
    </r>
  </si>
  <si>
    <t>RAZEM WARTOŚĆ ZŁOTYCH BRUTTO</t>
  </si>
  <si>
    <t xml:space="preserve"> dokument należy podpisać kwalifikowanym podpisem elektronicznym przez osobę lub osoby umocowane do złożenia podpisu w imieniu wykonawcy</t>
  </si>
  <si>
    <t>Załącznik nr 1.B. do SWZ
należy złożyć wraz z ofertą</t>
  </si>
  <si>
    <t>Projektor laserowy</t>
  </si>
  <si>
    <t>Winda do projektora</t>
  </si>
  <si>
    <t>Ekran projekcyjny</t>
  </si>
  <si>
    <t>Monitor podglądu 65''</t>
  </si>
  <si>
    <t>Uchwyt monitora podglądu</t>
  </si>
  <si>
    <t>Media port stołowy</t>
  </si>
  <si>
    <t>Monitor podglądu 27'' dla prelegenta</t>
  </si>
  <si>
    <t>Mównica</t>
  </si>
  <si>
    <t>Kamera PTZ podgląd Sali</t>
  </si>
  <si>
    <t>System wideokonferencji Teams MTR z BYOD</t>
  </si>
  <si>
    <t>System mikrofonowy: dwukanałowy punkt dostępowy mikrofonów bezprzewodowych z ładowarką, mikrofony, nadajniki</t>
  </si>
  <si>
    <t>Głośnik sufitowy</t>
  </si>
  <si>
    <t>Wzmacniacz mocy</t>
  </si>
  <si>
    <t>Procesor DSP</t>
  </si>
  <si>
    <t>Mikrofon typu shotgun (nasłuch sali)</t>
  </si>
  <si>
    <t>System pętli indukcyjnej</t>
  </si>
  <si>
    <t>Nadajnik AV over IP systemu wideokonferencji</t>
  </si>
  <si>
    <t>Odbiornik AV over IP systemu wideokonferencji</t>
  </si>
  <si>
    <t>Nadajnik AV over IP media portu stołowego</t>
  </si>
  <si>
    <t>Odbiornik AV over IP projektora</t>
  </si>
  <si>
    <t>Odbiornik AV over IP monitora podglądu 65"</t>
  </si>
  <si>
    <t>System bezprzewodowej transmisji obrazu z urządzeń prelegentów</t>
  </si>
  <si>
    <t>Nadajnik AV over IP systemu bezprzewodowej transmisji obrazu</t>
  </si>
  <si>
    <t>System sterowania systemem AV, roletami, oświetleniem</t>
  </si>
  <si>
    <t xml:space="preserve">Szafa rack z akcesoriami </t>
  </si>
  <si>
    <t>Przełącznik sieciowy AV, zarządzalny, 48-portowy</t>
  </si>
  <si>
    <t>Access Point Wi-Fi systemu sterowania AV</t>
  </si>
  <si>
    <t>Okablowanie głośnikowe, sterujące</t>
  </si>
  <si>
    <t>Sieć strukturalna AV pasywna</t>
  </si>
  <si>
    <t>ZADANIE 1: System AV i sterowania</t>
  </si>
  <si>
    <t>ZADANIE 2 - Foyer</t>
  </si>
  <si>
    <t>Monitor 55" Digital signage z podglądem</t>
  </si>
  <si>
    <t>Uchwyt monitora</t>
  </si>
  <si>
    <t>Odtwarzacz multimedialny</t>
  </si>
  <si>
    <t>Klawiatura</t>
  </si>
  <si>
    <t>Panele rezerwacji sal</t>
  </si>
  <si>
    <t>ZADANIE 3 - Pozostałe</t>
  </si>
  <si>
    <t>Adaptacja akustyczna</t>
  </si>
  <si>
    <t>Instalacja elektryczna na potrzeby systemu AV</t>
  </si>
  <si>
    <t>Rolety okienne elektryczne</t>
  </si>
  <si>
    <t>Oświetlenie ściemnialne w standardzie DALI</t>
  </si>
  <si>
    <t>RAZEM ZADANIE NR 3:</t>
  </si>
  <si>
    <t>ŁĄCZNIE ZADANIE 1 + ZADANIE 2 + ZADANIE 3</t>
  </si>
  <si>
    <t>Okablowanie, akcesoria, montaż, konfiguracja, programowanie, szkolenie obsługi</t>
  </si>
  <si>
    <t>SPECYFIKACJA ASORTYMENTOWO-CENOWA - w części nr 2</t>
  </si>
  <si>
    <r>
      <rPr>
        <sz val="11"/>
        <color theme="1"/>
        <rFont val="Calibri"/>
        <family val="2"/>
        <charset val="238"/>
        <scheme val="minor"/>
      </rPr>
      <t xml:space="preserve">Przedmiot zamówienia: </t>
    </r>
    <r>
      <rPr>
        <b/>
        <sz val="11"/>
        <color theme="1"/>
        <rFont val="Calibri"/>
        <family val="2"/>
        <charset val="238"/>
        <scheme val="minor"/>
      </rPr>
      <t>Realizacja auli wykładowej – w Uniwersyteckim Szpitalu Klinicznym w Opolu</t>
    </r>
  </si>
  <si>
    <t>Wykonawca niniejszym oświadcza, iż oferuje przedmiot zamówienia spełniający wymagania Zamawiającego określone w załączniku nr 1.2. - Opisie przedmiotu zamówienia dla części nr 2.</t>
  </si>
  <si>
    <t>W związku z realizacją przedmiotowego zamówienia zostały uwzględnione w opisie przedmiotu zamówienia wymogi dostępności dla osób ze szczególnymi potrzebami zgodnie z zasadami wynikającymi z postanowień ustawy z dnia 19 lipca 2019 r. o zapewnieniu dostępności osobom ze szczególnymi potrzebami (Dz.U. z 2024 r., poz. 1411 ze zm.).</t>
  </si>
  <si>
    <t>PO DOKONANIU WYCENY WSZYSTKICH POZYCJI SPECYFIKACJI CENOWEJ</t>
  </si>
  <si>
    <t>5-7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</si>
</sst>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[$-415]General"/>
    <numFmt numFmtId="165" formatCode="#,##0.00_ ;\-#,##0.00\ 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</font>
    <font>
      <b/>
      <sz val="11"/>
      <color rgb="FFFF0000"/>
      <name val="Calibri"/>
      <family val="2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2CC"/>
        <bgColor rgb="FF000000"/>
      </patternFill>
    </fill>
    <fill>
      <patternFill patternType="solid">
        <fgColor rgb="FFFFE699"/>
        <bgColor rgb="FF000000"/>
      </patternFill>
    </fill>
    <fill>
      <patternFill patternType="solid">
        <fgColor rgb="FFBDD7EE"/>
        <bgColor rgb="FF000000"/>
      </patternFill>
    </fill>
    <fill>
      <patternFill patternType="solid">
        <fgColor rgb="FFBDD7EE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3" tint="0.79998168889431442"/>
        <bgColor rgb="FF00000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 diagonalDown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6" fillId="0" borderId="0"/>
  </cellStyleXfs>
  <cellXfs count="54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top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4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/>
    </xf>
    <xf numFmtId="0" fontId="14" fillId="7" borderId="1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 applyProtection="1">
      <alignment vertical="center" wrapText="1"/>
      <protection locked="0"/>
    </xf>
    <xf numFmtId="0" fontId="15" fillId="7" borderId="1" xfId="0" applyFont="1" applyFill="1" applyBorder="1" applyAlignment="1">
      <alignment horizontal="center" vertical="center" wrapText="1"/>
    </xf>
    <xf numFmtId="44" fontId="13" fillId="2" borderId="1" xfId="1" applyFont="1" applyFill="1" applyBorder="1" applyAlignment="1" applyProtection="1">
      <alignment horizontal="right" vertical="center"/>
      <protection locked="0"/>
    </xf>
    <xf numFmtId="44" fontId="13" fillId="0" borderId="1" xfId="1" applyFont="1" applyFill="1" applyBorder="1" applyAlignment="1" applyProtection="1">
      <alignment horizontal="right" vertical="center"/>
    </xf>
    <xf numFmtId="9" fontId="13" fillId="2" borderId="1" xfId="2" applyFont="1" applyFill="1" applyBorder="1" applyAlignment="1" applyProtection="1">
      <alignment horizontal="center" vertical="center"/>
      <protection locked="0"/>
    </xf>
    <xf numFmtId="165" fontId="13" fillId="0" borderId="1" xfId="1" applyNumberFormat="1" applyFont="1" applyBorder="1" applyAlignment="1" applyProtection="1">
      <alignment horizontal="right" vertical="center"/>
    </xf>
    <xf numFmtId="0" fontId="14" fillId="7" borderId="1" xfId="0" applyFont="1" applyFill="1" applyBorder="1" applyAlignment="1">
      <alignment horizontal="center" vertical="center"/>
    </xf>
    <xf numFmtId="0" fontId="13" fillId="6" borderId="2" xfId="0" applyFont="1" applyFill="1" applyBorder="1" applyAlignment="1" applyProtection="1">
      <alignment vertical="center"/>
    </xf>
    <xf numFmtId="1" fontId="16" fillId="6" borderId="5" xfId="0" applyNumberFormat="1" applyFont="1" applyFill="1" applyBorder="1" applyAlignment="1" applyProtection="1">
      <alignment horizontal="center" vertical="center"/>
    </xf>
    <xf numFmtId="44" fontId="11" fillId="5" borderId="5" xfId="0" applyNumberFormat="1" applyFont="1" applyFill="1" applyBorder="1" applyAlignment="1" applyProtection="1">
      <alignment vertical="center"/>
    </xf>
    <xf numFmtId="44" fontId="16" fillId="6" borderId="1" xfId="1" applyFont="1" applyFill="1" applyBorder="1" applyAlignment="1" applyProtection="1">
      <alignment vertical="center"/>
    </xf>
    <xf numFmtId="44" fontId="16" fillId="6" borderId="2" xfId="1" applyFont="1" applyFill="1" applyBorder="1" applyAlignment="1" applyProtection="1">
      <alignment vertical="center"/>
    </xf>
    <xf numFmtId="0" fontId="13" fillId="0" borderId="0" xfId="0" applyFont="1" applyAlignment="1">
      <alignment vertical="center"/>
    </xf>
    <xf numFmtId="0" fontId="13" fillId="10" borderId="2" xfId="0" applyFont="1" applyFill="1" applyBorder="1" applyAlignment="1">
      <alignment vertical="center"/>
    </xf>
    <xf numFmtId="44" fontId="13" fillId="10" borderId="1" xfId="0" applyNumberFormat="1" applyFont="1" applyFill="1" applyBorder="1" applyAlignment="1">
      <alignment vertical="center"/>
    </xf>
    <xf numFmtId="0" fontId="17" fillId="11" borderId="1" xfId="0" applyFont="1" applyFill="1" applyBorder="1" applyAlignment="1">
      <alignment horizontal="center" vertical="center" wrapText="1"/>
    </xf>
    <xf numFmtId="0" fontId="18" fillId="7" borderId="1" xfId="0" applyFont="1" applyFill="1" applyBorder="1" applyAlignment="1">
      <alignment horizontal="left" vertical="center" wrapText="1"/>
    </xf>
    <xf numFmtId="0" fontId="16" fillId="10" borderId="1" xfId="0" applyFont="1" applyFill="1" applyBorder="1" applyAlignment="1">
      <alignment horizontal="right" vertical="center" wrapText="1"/>
    </xf>
    <xf numFmtId="0" fontId="13" fillId="0" borderId="2" xfId="0" applyFont="1" applyFill="1" applyBorder="1" applyAlignment="1" applyProtection="1">
      <alignment vertical="center" wrapText="1"/>
      <protection locked="0"/>
    </xf>
    <xf numFmtId="49" fontId="13" fillId="0" borderId="6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0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1" fillId="8" borderId="6" xfId="0" applyFont="1" applyFill="1" applyBorder="1" applyAlignment="1">
      <alignment horizontal="center" vertical="center" wrapText="1"/>
    </xf>
    <xf numFmtId="0" fontId="11" fillId="8" borderId="7" xfId="0" applyFont="1" applyFill="1" applyBorder="1" applyAlignment="1">
      <alignment horizontal="center" vertical="center" wrapText="1"/>
    </xf>
    <xf numFmtId="0" fontId="11" fillId="8" borderId="3" xfId="0" applyFont="1" applyFill="1" applyBorder="1" applyAlignment="1">
      <alignment horizontal="center" vertical="center" wrapText="1"/>
    </xf>
    <xf numFmtId="0" fontId="16" fillId="9" borderId="6" xfId="0" applyFont="1" applyFill="1" applyBorder="1" applyAlignment="1">
      <alignment horizontal="center" vertical="center"/>
    </xf>
    <xf numFmtId="0" fontId="16" fillId="9" borderId="7" xfId="0" applyFont="1" applyFill="1" applyBorder="1" applyAlignment="1">
      <alignment horizontal="center" vertical="center"/>
    </xf>
    <xf numFmtId="0" fontId="16" fillId="9" borderId="3" xfId="0" applyFont="1" applyFill="1" applyBorder="1" applyAlignment="1">
      <alignment horizontal="center" vertical="center"/>
    </xf>
    <xf numFmtId="0" fontId="16" fillId="6" borderId="6" xfId="0" applyFont="1" applyFill="1" applyBorder="1" applyAlignment="1" applyProtection="1">
      <alignment horizontal="right" vertical="center" wrapText="1"/>
    </xf>
    <xf numFmtId="0" fontId="16" fillId="6" borderId="3" xfId="0" applyFont="1" applyFill="1" applyBorder="1" applyAlignment="1" applyProtection="1">
      <alignment horizontal="right" vertical="center" wrapText="1"/>
    </xf>
    <xf numFmtId="44" fontId="13" fillId="11" borderId="1" xfId="0" applyNumberFormat="1" applyFont="1" applyFill="1" applyBorder="1" applyAlignment="1">
      <alignment vertical="center"/>
    </xf>
  </cellXfs>
  <cellStyles count="4">
    <cellStyle name="Normalny" xfId="0" builtinId="0"/>
    <cellStyle name="Normalny 2" xfId="3" xr:uid="{00000000-0005-0000-0000-000001000000}"/>
    <cellStyle name="Procentowy" xfId="2" builtinId="5"/>
    <cellStyle name="Walutowy" xfId="1" builtinId="4"/>
  </cellStyles>
  <dxfs count="0"/>
  <tableStyles count="0" defaultTableStyle="TableStyleMedium2" defaultPivotStyle="PivotStyleLight16"/>
  <colors>
    <mruColors>
      <color rgb="FFBDD7EE"/>
      <color rgb="FFFFCC66"/>
      <color rgb="FFFFCC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1347107</xdr:colOff>
      <xdr:row>1</xdr:row>
      <xdr:rowOff>81643</xdr:rowOff>
    </xdr:from>
    <xdr:to>
      <xdr:col>7</xdr:col>
      <xdr:colOff>449036</xdr:colOff>
      <xdr:row>1</xdr:row>
      <xdr:rowOff>843643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85E22728-4F95-478F-B786-DA467BE9234B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6143" y="272143"/>
          <a:ext cx="7334250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2:J74"/>
  <sheetViews>
    <sheetView tabSelected="1" view="pageBreakPreview" topLeftCell="A44" zoomScale="70" zoomScaleNormal="70" zoomScaleSheetLayoutView="70" workbookViewId="0">
      <selection activeCell="F67" sqref="F67"/>
    </sheetView>
  </sheetViews>
  <sheetFormatPr defaultColWidth="9.140625" defaultRowHeight="15" x14ac:dyDescent="0.25"/>
  <cols>
    <col min="1" max="1" width="6.7109375" style="1" customWidth="1"/>
    <col min="2" max="2" width="37.140625" style="1" customWidth="1"/>
    <col min="3" max="3" width="29.42578125" style="1" customWidth="1"/>
    <col min="4" max="4" width="8.7109375" style="1" customWidth="1"/>
    <col min="5" max="5" width="15.42578125" style="1" customWidth="1"/>
    <col min="6" max="6" width="16.7109375" style="1" customWidth="1"/>
    <col min="7" max="7" width="16" style="1" customWidth="1"/>
    <col min="8" max="9" width="16.7109375" style="1" customWidth="1"/>
    <col min="10" max="16384" width="9.140625" style="1"/>
  </cols>
  <sheetData>
    <row r="2" spans="1:10" ht="77.25" customHeight="1" x14ac:dyDescent="0.25">
      <c r="A2" s="37"/>
      <c r="B2" s="37"/>
      <c r="C2" s="37"/>
      <c r="D2" s="37"/>
      <c r="E2" s="37"/>
      <c r="F2" s="37"/>
      <c r="G2" s="37"/>
      <c r="H2" s="37"/>
      <c r="I2" s="37"/>
    </row>
    <row r="3" spans="1:10" ht="30" customHeight="1" x14ac:dyDescent="0.25">
      <c r="A3" s="2"/>
      <c r="B3" s="2"/>
      <c r="C3" s="2"/>
      <c r="D3" s="2"/>
      <c r="E3" s="2"/>
      <c r="F3" s="2"/>
      <c r="G3" s="38" t="s">
        <v>26</v>
      </c>
      <c r="H3" s="38"/>
      <c r="I3" s="38"/>
    </row>
    <row r="4" spans="1:10" ht="18" customHeight="1" x14ac:dyDescent="0.25">
      <c r="A4" s="2" t="s">
        <v>18</v>
      </c>
      <c r="B4" s="2"/>
      <c r="C4" s="2"/>
      <c r="D4" s="2"/>
      <c r="E4" s="2"/>
      <c r="F4" s="2"/>
      <c r="G4" s="2"/>
      <c r="H4" s="2"/>
      <c r="I4" s="2"/>
    </row>
    <row r="5" spans="1:10" ht="15" customHeight="1" x14ac:dyDescent="0.25">
      <c r="A5" s="3"/>
      <c r="B5" s="3"/>
      <c r="C5" s="3"/>
      <c r="D5" s="3"/>
      <c r="E5" s="3"/>
      <c r="F5" s="3"/>
      <c r="G5" s="3"/>
      <c r="H5" s="3"/>
      <c r="I5" s="3"/>
    </row>
    <row r="6" spans="1:10" ht="20.100000000000001" customHeight="1" x14ac:dyDescent="0.25">
      <c r="A6" s="43" t="s">
        <v>71</v>
      </c>
      <c r="B6" s="43"/>
      <c r="C6" s="43"/>
      <c r="D6" s="43"/>
      <c r="E6" s="43"/>
      <c r="F6" s="43"/>
      <c r="G6" s="43"/>
      <c r="H6" s="43"/>
      <c r="I6" s="43"/>
    </row>
    <row r="7" spans="1:10" ht="15" customHeight="1" x14ac:dyDescent="0.25">
      <c r="A7" s="4"/>
      <c r="B7" s="4"/>
      <c r="C7" s="4"/>
      <c r="D7" s="4"/>
      <c r="E7" s="4"/>
      <c r="F7" s="4"/>
      <c r="G7" s="4"/>
      <c r="H7" s="4"/>
      <c r="I7" s="4"/>
    </row>
    <row r="8" spans="1:10" ht="30" customHeight="1" x14ac:dyDescent="0.25">
      <c r="A8" s="44" t="s">
        <v>72</v>
      </c>
      <c r="B8" s="44"/>
      <c r="C8" s="44"/>
      <c r="D8" s="44"/>
      <c r="E8" s="44"/>
      <c r="F8" s="44"/>
      <c r="G8" s="44"/>
      <c r="H8" s="44"/>
      <c r="I8" s="44"/>
    </row>
    <row r="9" spans="1:10" ht="20.100000000000001" customHeight="1" x14ac:dyDescent="0.25">
      <c r="B9" s="11"/>
    </row>
    <row r="10" spans="1:10" ht="20.100000000000001" customHeight="1" x14ac:dyDescent="0.25">
      <c r="A10" s="40"/>
      <c r="B10" s="40"/>
      <c r="C10" s="40"/>
      <c r="D10" s="40"/>
      <c r="E10" s="40"/>
      <c r="F10" s="40"/>
      <c r="G10" s="40"/>
      <c r="H10" s="40"/>
      <c r="I10" s="40"/>
    </row>
    <row r="11" spans="1:10" ht="15" customHeight="1" x14ac:dyDescent="0.25">
      <c r="A11" s="5"/>
      <c r="B11" s="5"/>
      <c r="C11" s="5"/>
      <c r="D11" s="5"/>
      <c r="E11" s="5"/>
      <c r="F11" s="5"/>
      <c r="G11" s="5"/>
      <c r="H11" s="5"/>
      <c r="I11" s="5"/>
    </row>
    <row r="12" spans="1:10" ht="20.100000000000001" customHeight="1" x14ac:dyDescent="0.25">
      <c r="A12" s="6" t="s">
        <v>17</v>
      </c>
      <c r="B12" s="6"/>
      <c r="C12" s="6"/>
      <c r="D12" s="6"/>
      <c r="E12" s="6"/>
      <c r="F12" s="6"/>
      <c r="G12" s="6"/>
      <c r="H12" s="6"/>
      <c r="I12" s="6"/>
    </row>
    <row r="13" spans="1:10" ht="20.100000000000001" customHeight="1" x14ac:dyDescent="0.25">
      <c r="A13" s="6" t="s">
        <v>13</v>
      </c>
      <c r="B13" s="6"/>
      <c r="C13" s="6"/>
      <c r="D13" s="6"/>
      <c r="E13" s="6"/>
      <c r="F13" s="6"/>
      <c r="G13" s="6"/>
      <c r="H13" s="6"/>
      <c r="I13" s="6"/>
    </row>
    <row r="14" spans="1:10" ht="20.100000000000001" customHeight="1" x14ac:dyDescent="0.25">
      <c r="A14" s="6" t="s">
        <v>1</v>
      </c>
      <c r="B14" s="6"/>
      <c r="C14" s="6"/>
      <c r="D14" s="6"/>
      <c r="E14" s="6"/>
      <c r="F14" s="6"/>
      <c r="G14" s="6"/>
      <c r="H14" s="6"/>
      <c r="I14" s="6"/>
      <c r="J14" s="6"/>
    </row>
    <row r="15" spans="1:10" ht="20.100000000000001" customHeight="1" x14ac:dyDescent="0.25">
      <c r="A15" s="6" t="s">
        <v>75</v>
      </c>
      <c r="B15" s="6"/>
      <c r="C15" s="6"/>
      <c r="D15" s="6"/>
      <c r="E15" s="6"/>
      <c r="F15" s="6"/>
      <c r="G15" s="6"/>
      <c r="H15" s="6"/>
      <c r="I15" s="6"/>
      <c r="J15" s="6"/>
    </row>
    <row r="16" spans="1:10" ht="15" customHeight="1" x14ac:dyDescent="0.25"/>
    <row r="17" spans="1:9" ht="86.25" customHeight="1" x14ac:dyDescent="0.25">
      <c r="A17" s="12" t="s">
        <v>0</v>
      </c>
      <c r="B17" s="12" t="s">
        <v>3</v>
      </c>
      <c r="C17" s="12" t="s">
        <v>21</v>
      </c>
      <c r="D17" s="12" t="s">
        <v>2</v>
      </c>
      <c r="E17" s="12" t="s">
        <v>22</v>
      </c>
      <c r="F17" s="12" t="s">
        <v>14</v>
      </c>
      <c r="G17" s="12" t="s">
        <v>23</v>
      </c>
      <c r="H17" s="12" t="s">
        <v>15</v>
      </c>
      <c r="I17" s="12" t="s">
        <v>16</v>
      </c>
    </row>
    <row r="18" spans="1:9" ht="18" customHeight="1" x14ac:dyDescent="0.25">
      <c r="A18" s="13" t="s">
        <v>4</v>
      </c>
      <c r="B18" s="14" t="s">
        <v>5</v>
      </c>
      <c r="C18" s="14" t="s">
        <v>6</v>
      </c>
      <c r="D18" s="14" t="s">
        <v>7</v>
      </c>
      <c r="E18" s="14" t="s">
        <v>8</v>
      </c>
      <c r="F18" s="13" t="s">
        <v>9</v>
      </c>
      <c r="G18" s="13" t="s">
        <v>10</v>
      </c>
      <c r="H18" s="13" t="s">
        <v>11</v>
      </c>
      <c r="I18" s="13" t="s">
        <v>12</v>
      </c>
    </row>
    <row r="19" spans="1:9" ht="35.25" customHeight="1" x14ac:dyDescent="0.25">
      <c r="A19" s="45" t="s">
        <v>56</v>
      </c>
      <c r="B19" s="46"/>
      <c r="C19" s="46"/>
      <c r="D19" s="46"/>
      <c r="E19" s="46"/>
      <c r="F19" s="46"/>
      <c r="G19" s="46"/>
      <c r="H19" s="46"/>
      <c r="I19" s="47"/>
    </row>
    <row r="20" spans="1:9" ht="30" customHeight="1" x14ac:dyDescent="0.25">
      <c r="A20" s="15">
        <v>1</v>
      </c>
      <c r="B20" s="16" t="s">
        <v>27</v>
      </c>
      <c r="C20" s="17"/>
      <c r="D20" s="18">
        <v>2</v>
      </c>
      <c r="E20" s="19"/>
      <c r="F20" s="20">
        <f t="shared" ref="F20:F47" si="0">IF(AND(ISNUMBER(E20),E20&lt;&gt;"",E20&gt;0),D20*ROUND(E20,2),0)</f>
        <v>0</v>
      </c>
      <c r="G20" s="21"/>
      <c r="H20" s="22">
        <f t="shared" ref="H20:H47" si="1">IF(G20="",0,IF(G20="ZW.","ZW.",ROUND(F20*G20,2)))</f>
        <v>0</v>
      </c>
      <c r="I20" s="22">
        <f t="shared" ref="I20:I47" si="2">IF(G20="",0,IF(G20="ZW.",F20,ROUND(SUM(F20+H20),2)))</f>
        <v>0</v>
      </c>
    </row>
    <row r="21" spans="1:9" ht="30" customHeight="1" x14ac:dyDescent="0.25">
      <c r="A21" s="15">
        <v>2</v>
      </c>
      <c r="B21" s="16" t="s">
        <v>28</v>
      </c>
      <c r="C21" s="17"/>
      <c r="D21" s="18">
        <v>2</v>
      </c>
      <c r="E21" s="19"/>
      <c r="F21" s="20">
        <f t="shared" si="0"/>
        <v>0</v>
      </c>
      <c r="G21" s="21"/>
      <c r="H21" s="22">
        <f t="shared" si="1"/>
        <v>0</v>
      </c>
      <c r="I21" s="22">
        <f t="shared" si="2"/>
        <v>0</v>
      </c>
    </row>
    <row r="22" spans="1:9" ht="30" customHeight="1" x14ac:dyDescent="0.25">
      <c r="A22" s="15">
        <v>3</v>
      </c>
      <c r="B22" s="16" t="s">
        <v>29</v>
      </c>
      <c r="C22" s="17"/>
      <c r="D22" s="18">
        <v>2</v>
      </c>
      <c r="E22" s="19"/>
      <c r="F22" s="20">
        <f t="shared" si="0"/>
        <v>0</v>
      </c>
      <c r="G22" s="21"/>
      <c r="H22" s="22">
        <f t="shared" si="1"/>
        <v>0</v>
      </c>
      <c r="I22" s="22">
        <f t="shared" si="2"/>
        <v>0</v>
      </c>
    </row>
    <row r="23" spans="1:9" ht="30" customHeight="1" x14ac:dyDescent="0.25">
      <c r="A23" s="15">
        <v>4</v>
      </c>
      <c r="B23" s="16" t="s">
        <v>30</v>
      </c>
      <c r="C23" s="17"/>
      <c r="D23" s="18">
        <v>2</v>
      </c>
      <c r="E23" s="19"/>
      <c r="F23" s="20">
        <f t="shared" si="0"/>
        <v>0</v>
      </c>
      <c r="G23" s="21"/>
      <c r="H23" s="22">
        <f t="shared" si="1"/>
        <v>0</v>
      </c>
      <c r="I23" s="22">
        <f t="shared" si="2"/>
        <v>0</v>
      </c>
    </row>
    <row r="24" spans="1:9" ht="30" customHeight="1" x14ac:dyDescent="0.25">
      <c r="A24" s="15">
        <v>5</v>
      </c>
      <c r="B24" s="16" t="s">
        <v>31</v>
      </c>
      <c r="C24" s="17"/>
      <c r="D24" s="18">
        <v>2</v>
      </c>
      <c r="E24" s="19"/>
      <c r="F24" s="20">
        <f t="shared" si="0"/>
        <v>0</v>
      </c>
      <c r="G24" s="21"/>
      <c r="H24" s="22">
        <f t="shared" si="1"/>
        <v>0</v>
      </c>
      <c r="I24" s="22">
        <f t="shared" si="2"/>
        <v>0</v>
      </c>
    </row>
    <row r="25" spans="1:9" ht="30" customHeight="1" x14ac:dyDescent="0.25">
      <c r="A25" s="15">
        <v>6</v>
      </c>
      <c r="B25" s="16" t="s">
        <v>32</v>
      </c>
      <c r="C25" s="17"/>
      <c r="D25" s="18">
        <v>2</v>
      </c>
      <c r="E25" s="19"/>
      <c r="F25" s="20">
        <f t="shared" si="0"/>
        <v>0</v>
      </c>
      <c r="G25" s="21"/>
      <c r="H25" s="22">
        <f t="shared" si="1"/>
        <v>0</v>
      </c>
      <c r="I25" s="22">
        <f t="shared" si="2"/>
        <v>0</v>
      </c>
    </row>
    <row r="26" spans="1:9" ht="30" customHeight="1" x14ac:dyDescent="0.25">
      <c r="A26" s="15">
        <v>7</v>
      </c>
      <c r="B26" s="16" t="s">
        <v>33</v>
      </c>
      <c r="C26" s="17"/>
      <c r="D26" s="18">
        <v>2</v>
      </c>
      <c r="E26" s="19"/>
      <c r="F26" s="20">
        <f t="shared" si="0"/>
        <v>0</v>
      </c>
      <c r="G26" s="21"/>
      <c r="H26" s="22">
        <f t="shared" si="1"/>
        <v>0</v>
      </c>
      <c r="I26" s="22">
        <f t="shared" si="2"/>
        <v>0</v>
      </c>
    </row>
    <row r="27" spans="1:9" ht="30" customHeight="1" x14ac:dyDescent="0.25">
      <c r="A27" s="15">
        <v>8</v>
      </c>
      <c r="B27" s="16" t="s">
        <v>34</v>
      </c>
      <c r="C27" s="17"/>
      <c r="D27" s="18">
        <v>2</v>
      </c>
      <c r="E27" s="19"/>
      <c r="F27" s="20">
        <f t="shared" si="0"/>
        <v>0</v>
      </c>
      <c r="G27" s="21"/>
      <c r="H27" s="22">
        <f t="shared" si="1"/>
        <v>0</v>
      </c>
      <c r="I27" s="22">
        <f t="shared" si="2"/>
        <v>0</v>
      </c>
    </row>
    <row r="28" spans="1:9" ht="30" customHeight="1" x14ac:dyDescent="0.25">
      <c r="A28" s="15">
        <v>9</v>
      </c>
      <c r="B28" s="16" t="s">
        <v>35</v>
      </c>
      <c r="C28" s="17"/>
      <c r="D28" s="18">
        <v>2</v>
      </c>
      <c r="E28" s="19"/>
      <c r="F28" s="20">
        <f t="shared" si="0"/>
        <v>0</v>
      </c>
      <c r="G28" s="21"/>
      <c r="H28" s="22">
        <f t="shared" si="1"/>
        <v>0</v>
      </c>
      <c r="I28" s="22">
        <f t="shared" si="2"/>
        <v>0</v>
      </c>
    </row>
    <row r="29" spans="1:9" ht="30" customHeight="1" x14ac:dyDescent="0.25">
      <c r="A29" s="15">
        <v>10</v>
      </c>
      <c r="B29" s="16" t="s">
        <v>36</v>
      </c>
      <c r="C29" s="17"/>
      <c r="D29" s="18">
        <v>2</v>
      </c>
      <c r="E29" s="19"/>
      <c r="F29" s="20">
        <f t="shared" si="0"/>
        <v>0</v>
      </c>
      <c r="G29" s="21"/>
      <c r="H29" s="22">
        <f t="shared" si="1"/>
        <v>0</v>
      </c>
      <c r="I29" s="22">
        <f t="shared" si="2"/>
        <v>0</v>
      </c>
    </row>
    <row r="30" spans="1:9" ht="60" customHeight="1" x14ac:dyDescent="0.25">
      <c r="A30" s="15">
        <v>11</v>
      </c>
      <c r="B30" s="16" t="s">
        <v>37</v>
      </c>
      <c r="C30" s="17"/>
      <c r="D30" s="18">
        <v>2</v>
      </c>
      <c r="E30" s="19"/>
      <c r="F30" s="20">
        <f t="shared" si="0"/>
        <v>0</v>
      </c>
      <c r="G30" s="21"/>
      <c r="H30" s="22">
        <f t="shared" si="1"/>
        <v>0</v>
      </c>
      <c r="I30" s="22">
        <f t="shared" si="2"/>
        <v>0</v>
      </c>
    </row>
    <row r="31" spans="1:9" ht="30" customHeight="1" x14ac:dyDescent="0.25">
      <c r="A31" s="15">
        <v>12</v>
      </c>
      <c r="B31" s="16" t="s">
        <v>38</v>
      </c>
      <c r="C31" s="17"/>
      <c r="D31" s="18">
        <v>16</v>
      </c>
      <c r="E31" s="19"/>
      <c r="F31" s="20">
        <f t="shared" si="0"/>
        <v>0</v>
      </c>
      <c r="G31" s="21"/>
      <c r="H31" s="22">
        <f t="shared" si="1"/>
        <v>0</v>
      </c>
      <c r="I31" s="22">
        <f t="shared" si="2"/>
        <v>0</v>
      </c>
    </row>
    <row r="32" spans="1:9" ht="30" customHeight="1" x14ac:dyDescent="0.25">
      <c r="A32" s="15">
        <v>13</v>
      </c>
      <c r="B32" s="16" t="s">
        <v>39</v>
      </c>
      <c r="C32" s="17"/>
      <c r="D32" s="18">
        <v>1</v>
      </c>
      <c r="E32" s="19"/>
      <c r="F32" s="20">
        <f t="shared" si="0"/>
        <v>0</v>
      </c>
      <c r="G32" s="21"/>
      <c r="H32" s="22">
        <f t="shared" si="1"/>
        <v>0</v>
      </c>
      <c r="I32" s="22">
        <f t="shared" si="2"/>
        <v>0</v>
      </c>
    </row>
    <row r="33" spans="1:9" ht="30" customHeight="1" x14ac:dyDescent="0.25">
      <c r="A33" s="15">
        <v>14</v>
      </c>
      <c r="B33" s="16" t="s">
        <v>40</v>
      </c>
      <c r="C33" s="17"/>
      <c r="D33" s="18">
        <v>2</v>
      </c>
      <c r="E33" s="19"/>
      <c r="F33" s="20">
        <f t="shared" si="0"/>
        <v>0</v>
      </c>
      <c r="G33" s="21"/>
      <c r="H33" s="22">
        <f t="shared" si="1"/>
        <v>0</v>
      </c>
      <c r="I33" s="22">
        <f t="shared" si="2"/>
        <v>0</v>
      </c>
    </row>
    <row r="34" spans="1:9" ht="30" customHeight="1" x14ac:dyDescent="0.25">
      <c r="A34" s="15">
        <v>15</v>
      </c>
      <c r="B34" s="16" t="s">
        <v>41</v>
      </c>
      <c r="C34" s="17"/>
      <c r="D34" s="18">
        <v>2</v>
      </c>
      <c r="E34" s="19"/>
      <c r="F34" s="20">
        <f t="shared" si="0"/>
        <v>0</v>
      </c>
      <c r="G34" s="21"/>
      <c r="H34" s="22">
        <f t="shared" si="1"/>
        <v>0</v>
      </c>
      <c r="I34" s="22">
        <f t="shared" si="2"/>
        <v>0</v>
      </c>
    </row>
    <row r="35" spans="1:9" ht="30" customHeight="1" x14ac:dyDescent="0.25">
      <c r="A35" s="15">
        <v>16</v>
      </c>
      <c r="B35" s="16" t="s">
        <v>42</v>
      </c>
      <c r="C35" s="17"/>
      <c r="D35" s="18">
        <v>2</v>
      </c>
      <c r="E35" s="19"/>
      <c r="F35" s="20">
        <f t="shared" si="0"/>
        <v>0</v>
      </c>
      <c r="G35" s="21"/>
      <c r="H35" s="22">
        <f t="shared" si="1"/>
        <v>0</v>
      </c>
      <c r="I35" s="22">
        <f t="shared" si="2"/>
        <v>0</v>
      </c>
    </row>
    <row r="36" spans="1:9" ht="30" customHeight="1" x14ac:dyDescent="0.25">
      <c r="A36" s="15">
        <v>17</v>
      </c>
      <c r="B36" s="16" t="s">
        <v>43</v>
      </c>
      <c r="C36" s="17"/>
      <c r="D36" s="18">
        <v>4</v>
      </c>
      <c r="E36" s="19"/>
      <c r="F36" s="20">
        <f t="shared" si="0"/>
        <v>0</v>
      </c>
      <c r="G36" s="21"/>
      <c r="H36" s="22">
        <f t="shared" si="1"/>
        <v>0</v>
      </c>
      <c r="I36" s="22">
        <f t="shared" si="2"/>
        <v>0</v>
      </c>
    </row>
    <row r="37" spans="1:9" ht="30" customHeight="1" x14ac:dyDescent="0.25">
      <c r="A37" s="15">
        <v>18</v>
      </c>
      <c r="B37" s="16" t="s">
        <v>44</v>
      </c>
      <c r="C37" s="17"/>
      <c r="D37" s="18">
        <v>2</v>
      </c>
      <c r="E37" s="19"/>
      <c r="F37" s="20">
        <f t="shared" si="0"/>
        <v>0</v>
      </c>
      <c r="G37" s="21"/>
      <c r="H37" s="22">
        <f t="shared" si="1"/>
        <v>0</v>
      </c>
      <c r="I37" s="22">
        <f t="shared" si="2"/>
        <v>0</v>
      </c>
    </row>
    <row r="38" spans="1:9" ht="30" customHeight="1" x14ac:dyDescent="0.25">
      <c r="A38" s="15">
        <v>19</v>
      </c>
      <c r="B38" s="16" t="s">
        <v>45</v>
      </c>
      <c r="C38" s="17"/>
      <c r="D38" s="18">
        <v>2</v>
      </c>
      <c r="E38" s="19"/>
      <c r="F38" s="20">
        <f t="shared" si="0"/>
        <v>0</v>
      </c>
      <c r="G38" s="21"/>
      <c r="H38" s="22">
        <f t="shared" si="1"/>
        <v>0</v>
      </c>
      <c r="I38" s="22">
        <f t="shared" si="2"/>
        <v>0</v>
      </c>
    </row>
    <row r="39" spans="1:9" ht="30" customHeight="1" x14ac:dyDescent="0.25">
      <c r="A39" s="15">
        <v>20</v>
      </c>
      <c r="B39" s="16" t="s">
        <v>46</v>
      </c>
      <c r="C39" s="17"/>
      <c r="D39" s="18">
        <v>2</v>
      </c>
      <c r="E39" s="19"/>
      <c r="F39" s="20">
        <f t="shared" si="0"/>
        <v>0</v>
      </c>
      <c r="G39" s="21"/>
      <c r="H39" s="22">
        <f t="shared" si="1"/>
        <v>0</v>
      </c>
      <c r="I39" s="22">
        <f t="shared" si="2"/>
        <v>0</v>
      </c>
    </row>
    <row r="40" spans="1:9" ht="30" customHeight="1" x14ac:dyDescent="0.25">
      <c r="A40" s="15">
        <v>21</v>
      </c>
      <c r="B40" s="16" t="s">
        <v>47</v>
      </c>
      <c r="C40" s="17"/>
      <c r="D40" s="18">
        <v>2</v>
      </c>
      <c r="E40" s="19"/>
      <c r="F40" s="20">
        <f t="shared" si="0"/>
        <v>0</v>
      </c>
      <c r="G40" s="21"/>
      <c r="H40" s="22">
        <f t="shared" si="1"/>
        <v>0</v>
      </c>
      <c r="I40" s="22">
        <f t="shared" si="2"/>
        <v>0</v>
      </c>
    </row>
    <row r="41" spans="1:9" ht="30" customHeight="1" x14ac:dyDescent="0.25">
      <c r="A41" s="15">
        <v>22</v>
      </c>
      <c r="B41" s="16" t="s">
        <v>48</v>
      </c>
      <c r="C41" s="17"/>
      <c r="D41" s="18">
        <v>2</v>
      </c>
      <c r="E41" s="19"/>
      <c r="F41" s="20">
        <f t="shared" si="0"/>
        <v>0</v>
      </c>
      <c r="G41" s="21"/>
      <c r="H41" s="22">
        <f t="shared" si="1"/>
        <v>0</v>
      </c>
      <c r="I41" s="22">
        <f t="shared" si="2"/>
        <v>0</v>
      </c>
    </row>
    <row r="42" spans="1:9" ht="30" customHeight="1" x14ac:dyDescent="0.25">
      <c r="A42" s="15">
        <v>23</v>
      </c>
      <c r="B42" s="16" t="s">
        <v>49</v>
      </c>
      <c r="C42" s="17"/>
      <c r="D42" s="18">
        <v>2</v>
      </c>
      <c r="E42" s="19"/>
      <c r="F42" s="20">
        <f t="shared" si="0"/>
        <v>0</v>
      </c>
      <c r="G42" s="21"/>
      <c r="H42" s="22">
        <f t="shared" si="1"/>
        <v>0</v>
      </c>
      <c r="I42" s="22">
        <f t="shared" si="2"/>
        <v>0</v>
      </c>
    </row>
    <row r="43" spans="1:9" ht="30" customHeight="1" x14ac:dyDescent="0.25">
      <c r="A43" s="15">
        <v>24</v>
      </c>
      <c r="B43" s="16" t="s">
        <v>50</v>
      </c>
      <c r="C43" s="17"/>
      <c r="D43" s="18">
        <v>1</v>
      </c>
      <c r="E43" s="19"/>
      <c r="F43" s="20">
        <f t="shared" si="0"/>
        <v>0</v>
      </c>
      <c r="G43" s="21"/>
      <c r="H43" s="22">
        <f t="shared" si="1"/>
        <v>0</v>
      </c>
      <c r="I43" s="22">
        <f t="shared" si="2"/>
        <v>0</v>
      </c>
    </row>
    <row r="44" spans="1:9" ht="30" customHeight="1" x14ac:dyDescent="0.25">
      <c r="A44" s="15">
        <v>25</v>
      </c>
      <c r="B44" s="16" t="s">
        <v>51</v>
      </c>
      <c r="C44" s="17"/>
      <c r="D44" s="18">
        <v>1</v>
      </c>
      <c r="E44" s="19"/>
      <c r="F44" s="20">
        <f t="shared" si="0"/>
        <v>0</v>
      </c>
      <c r="G44" s="21"/>
      <c r="H44" s="22">
        <f t="shared" si="1"/>
        <v>0</v>
      </c>
      <c r="I44" s="22">
        <f t="shared" si="2"/>
        <v>0</v>
      </c>
    </row>
    <row r="45" spans="1:9" ht="30" customHeight="1" x14ac:dyDescent="0.25">
      <c r="A45" s="15">
        <v>26</v>
      </c>
      <c r="B45" s="16" t="s">
        <v>52</v>
      </c>
      <c r="C45" s="17"/>
      <c r="D45" s="18">
        <v>2</v>
      </c>
      <c r="E45" s="19"/>
      <c r="F45" s="20">
        <f t="shared" si="0"/>
        <v>0</v>
      </c>
      <c r="G45" s="21"/>
      <c r="H45" s="22">
        <f t="shared" si="1"/>
        <v>0</v>
      </c>
      <c r="I45" s="22">
        <f t="shared" si="2"/>
        <v>0</v>
      </c>
    </row>
    <row r="46" spans="1:9" ht="30" customHeight="1" x14ac:dyDescent="0.25">
      <c r="A46" s="15">
        <v>27</v>
      </c>
      <c r="B46" s="16" t="s">
        <v>53</v>
      </c>
      <c r="C46" s="17"/>
      <c r="D46" s="18">
        <v>2</v>
      </c>
      <c r="E46" s="19"/>
      <c r="F46" s="20">
        <f t="shared" si="0"/>
        <v>0</v>
      </c>
      <c r="G46" s="21"/>
      <c r="H46" s="22">
        <f t="shared" si="1"/>
        <v>0</v>
      </c>
      <c r="I46" s="22">
        <f t="shared" si="2"/>
        <v>0</v>
      </c>
    </row>
    <row r="47" spans="1:9" ht="30" customHeight="1" x14ac:dyDescent="0.25">
      <c r="A47" s="15">
        <v>28</v>
      </c>
      <c r="B47" s="16" t="s">
        <v>55</v>
      </c>
      <c r="C47" s="35"/>
      <c r="D47" s="18">
        <v>1</v>
      </c>
      <c r="E47" s="19"/>
      <c r="F47" s="20">
        <f t="shared" si="0"/>
        <v>0</v>
      </c>
      <c r="G47" s="21"/>
      <c r="H47" s="22">
        <f t="shared" si="1"/>
        <v>0</v>
      </c>
      <c r="I47" s="22">
        <f t="shared" si="2"/>
        <v>0</v>
      </c>
    </row>
    <row r="48" spans="1:9" ht="30" customHeight="1" x14ac:dyDescent="0.25">
      <c r="A48" s="15">
        <v>29</v>
      </c>
      <c r="B48" s="16" t="s">
        <v>54</v>
      </c>
      <c r="C48" s="35"/>
      <c r="D48" s="23">
        <v>1</v>
      </c>
      <c r="E48" s="19"/>
      <c r="F48" s="20">
        <f t="shared" ref="F48" si="3">IF(AND(ISNUMBER(E48),E48&lt;&gt;"",E48&gt;0),D48*ROUND(E48,2),0)</f>
        <v>0</v>
      </c>
      <c r="G48" s="21"/>
      <c r="H48" s="22">
        <f t="shared" ref="H48" si="4">IF(G48="",0,IF(G48="ZW.","ZW.",ROUND(F48*G48,2)))</f>
        <v>0</v>
      </c>
      <c r="I48" s="22">
        <f t="shared" ref="I48" si="5">IF(G48="",0,IF(G48="ZW.",F48,ROUND(SUM(F48+H48),2)))</f>
        <v>0</v>
      </c>
    </row>
    <row r="49" spans="1:9" ht="26.1" customHeight="1" x14ac:dyDescent="0.25">
      <c r="A49" s="24"/>
      <c r="B49" s="51" t="s">
        <v>20</v>
      </c>
      <c r="C49" s="52"/>
      <c r="D49" s="25"/>
      <c r="E49" s="26"/>
      <c r="F49" s="27">
        <f>ROUND(SUM(F20:F48),2)</f>
        <v>0</v>
      </c>
      <c r="G49" s="28"/>
      <c r="H49" s="27">
        <f>ROUND(SUM(H20:H48),2)</f>
        <v>0</v>
      </c>
      <c r="I49" s="27">
        <f>ROUND(SUM(I20:I48),2)</f>
        <v>0</v>
      </c>
    </row>
    <row r="50" spans="1:9" s="29" customFormat="1" ht="30" customHeight="1" x14ac:dyDescent="0.25">
      <c r="A50" s="48" t="s">
        <v>57</v>
      </c>
      <c r="B50" s="49"/>
      <c r="C50" s="49"/>
      <c r="D50" s="49"/>
      <c r="E50" s="49"/>
      <c r="F50" s="49"/>
      <c r="G50" s="49"/>
      <c r="H50" s="49"/>
      <c r="I50" s="50"/>
    </row>
    <row r="51" spans="1:9" s="29" customFormat="1" ht="30" customHeight="1" x14ac:dyDescent="0.25">
      <c r="A51" s="15">
        <v>1</v>
      </c>
      <c r="B51" s="16" t="s">
        <v>58</v>
      </c>
      <c r="C51" s="17"/>
      <c r="D51" s="18">
        <v>3</v>
      </c>
      <c r="E51" s="19">
        <v>0</v>
      </c>
      <c r="F51" s="20">
        <f t="shared" ref="F51:F64" si="6">IF(AND(ISNUMBER(E51),E51&lt;&gt;"",E51&gt;0),D51*ROUND(E51,2),0)</f>
        <v>0</v>
      </c>
      <c r="G51" s="21"/>
      <c r="H51" s="22">
        <f t="shared" ref="H51:H64" si="7">IF(G51="",0,IF(G51="ZW.","ZW.",ROUND(F51*G51,2)))</f>
        <v>0</v>
      </c>
      <c r="I51" s="22">
        <f t="shared" ref="I51:I64" si="8">IF(G51="",0,IF(G51="ZW.",F51,ROUND(SUM(F51+H51),2)))</f>
        <v>0</v>
      </c>
    </row>
    <row r="52" spans="1:9" s="29" customFormat="1" ht="30" customHeight="1" x14ac:dyDescent="0.25">
      <c r="A52" s="15">
        <v>2</v>
      </c>
      <c r="B52" s="16" t="s">
        <v>59</v>
      </c>
      <c r="C52" s="17"/>
      <c r="D52" s="18">
        <v>3</v>
      </c>
      <c r="E52" s="19">
        <v>0</v>
      </c>
      <c r="F52" s="20">
        <f t="shared" si="6"/>
        <v>0</v>
      </c>
      <c r="G52" s="21"/>
      <c r="H52" s="22">
        <f t="shared" si="7"/>
        <v>0</v>
      </c>
      <c r="I52" s="22">
        <f t="shared" si="8"/>
        <v>0</v>
      </c>
    </row>
    <row r="53" spans="1:9" s="29" customFormat="1" ht="30" customHeight="1" x14ac:dyDescent="0.25">
      <c r="A53" s="15">
        <v>3</v>
      </c>
      <c r="B53" s="33" t="s">
        <v>60</v>
      </c>
      <c r="C53" s="17"/>
      <c r="D53" s="18">
        <v>3</v>
      </c>
      <c r="E53" s="19">
        <v>0</v>
      </c>
      <c r="F53" s="20">
        <f t="shared" si="6"/>
        <v>0</v>
      </c>
      <c r="G53" s="21"/>
      <c r="H53" s="22">
        <f t="shared" si="7"/>
        <v>0</v>
      </c>
      <c r="I53" s="22">
        <f t="shared" si="8"/>
        <v>0</v>
      </c>
    </row>
    <row r="54" spans="1:9" s="29" customFormat="1" ht="30" customHeight="1" x14ac:dyDescent="0.25">
      <c r="A54" s="15">
        <v>4</v>
      </c>
      <c r="B54" s="16" t="s">
        <v>38</v>
      </c>
      <c r="C54" s="17"/>
      <c r="D54" s="18">
        <v>8</v>
      </c>
      <c r="E54" s="19">
        <v>0</v>
      </c>
      <c r="F54" s="20">
        <f t="shared" si="6"/>
        <v>0</v>
      </c>
      <c r="G54" s="21"/>
      <c r="H54" s="22">
        <f t="shared" si="7"/>
        <v>0</v>
      </c>
      <c r="I54" s="22">
        <f t="shared" si="8"/>
        <v>0</v>
      </c>
    </row>
    <row r="55" spans="1:9" s="29" customFormat="1" ht="30" customHeight="1" x14ac:dyDescent="0.25">
      <c r="A55" s="15">
        <v>5</v>
      </c>
      <c r="B55" s="16" t="s">
        <v>39</v>
      </c>
      <c r="C55" s="17"/>
      <c r="D55" s="18">
        <v>1</v>
      </c>
      <c r="E55" s="19">
        <v>0</v>
      </c>
      <c r="F55" s="20">
        <f t="shared" si="6"/>
        <v>0</v>
      </c>
      <c r="G55" s="21"/>
      <c r="H55" s="22">
        <f t="shared" si="7"/>
        <v>0</v>
      </c>
      <c r="I55" s="22">
        <f t="shared" si="8"/>
        <v>0</v>
      </c>
    </row>
    <row r="56" spans="1:9" s="29" customFormat="1" ht="30" customHeight="1" x14ac:dyDescent="0.25">
      <c r="A56" s="15">
        <v>6</v>
      </c>
      <c r="B56" s="16" t="s">
        <v>61</v>
      </c>
      <c r="C56" s="17"/>
      <c r="D56" s="18">
        <v>2</v>
      </c>
      <c r="E56" s="19">
        <v>0</v>
      </c>
      <c r="F56" s="20">
        <f t="shared" si="6"/>
        <v>0</v>
      </c>
      <c r="G56" s="21"/>
      <c r="H56" s="22">
        <f t="shared" si="7"/>
        <v>0</v>
      </c>
      <c r="I56" s="22">
        <f t="shared" si="8"/>
        <v>0</v>
      </c>
    </row>
    <row r="57" spans="1:9" s="29" customFormat="1" ht="30" customHeight="1" x14ac:dyDescent="0.25">
      <c r="A57" s="15">
        <v>7</v>
      </c>
      <c r="B57" s="16" t="s">
        <v>62</v>
      </c>
      <c r="C57" s="17"/>
      <c r="D57" s="18">
        <v>2</v>
      </c>
      <c r="E57" s="19">
        <v>0</v>
      </c>
      <c r="F57" s="20">
        <f t="shared" si="6"/>
        <v>0</v>
      </c>
      <c r="G57" s="21"/>
      <c r="H57" s="22">
        <f t="shared" si="7"/>
        <v>0</v>
      </c>
      <c r="I57" s="22">
        <f t="shared" si="8"/>
        <v>0</v>
      </c>
    </row>
    <row r="58" spans="1:9" ht="26.1" customHeight="1" x14ac:dyDescent="0.25">
      <c r="A58" s="24"/>
      <c r="B58" s="51" t="s">
        <v>19</v>
      </c>
      <c r="C58" s="52"/>
      <c r="D58" s="25"/>
      <c r="E58" s="26"/>
      <c r="F58" s="27">
        <f>ROUND(SUM(F51:F57),2)</f>
        <v>0</v>
      </c>
      <c r="G58" s="28"/>
      <c r="H58" s="27">
        <f>ROUND(SUM(H51:H57),2)</f>
        <v>0</v>
      </c>
      <c r="I58" s="27">
        <f>ROUND(SUM(I51:I57),2)</f>
        <v>0</v>
      </c>
    </row>
    <row r="59" spans="1:9" s="29" customFormat="1" ht="30" customHeight="1" x14ac:dyDescent="0.25">
      <c r="A59" s="48" t="s">
        <v>63</v>
      </c>
      <c r="B59" s="49"/>
      <c r="C59" s="49"/>
      <c r="D59" s="49"/>
      <c r="E59" s="49"/>
      <c r="F59" s="49"/>
      <c r="G59" s="49"/>
      <c r="H59" s="49"/>
      <c r="I59" s="50"/>
    </row>
    <row r="60" spans="1:9" s="29" customFormat="1" ht="30" customHeight="1" x14ac:dyDescent="0.25">
      <c r="A60" s="15">
        <v>1</v>
      </c>
      <c r="B60" s="16" t="s">
        <v>64</v>
      </c>
      <c r="C60" s="17"/>
      <c r="D60" s="18">
        <v>1</v>
      </c>
      <c r="E60" s="19">
        <v>0</v>
      </c>
      <c r="F60" s="20">
        <f t="shared" si="6"/>
        <v>0</v>
      </c>
      <c r="G60" s="21"/>
      <c r="H60" s="22">
        <f t="shared" si="7"/>
        <v>0</v>
      </c>
      <c r="I60" s="22">
        <f t="shared" si="8"/>
        <v>0</v>
      </c>
    </row>
    <row r="61" spans="1:9" s="29" customFormat="1" ht="30" customHeight="1" x14ac:dyDescent="0.25">
      <c r="A61" s="15">
        <v>2</v>
      </c>
      <c r="B61" s="16" t="s">
        <v>65</v>
      </c>
      <c r="C61" s="17"/>
      <c r="D61" s="18">
        <v>1</v>
      </c>
      <c r="E61" s="19">
        <v>0</v>
      </c>
      <c r="F61" s="20">
        <f t="shared" si="6"/>
        <v>0</v>
      </c>
      <c r="G61" s="21"/>
      <c r="H61" s="22">
        <f t="shared" si="7"/>
        <v>0</v>
      </c>
      <c r="I61" s="22">
        <f t="shared" si="8"/>
        <v>0</v>
      </c>
    </row>
    <row r="62" spans="1:9" s="29" customFormat="1" ht="30" customHeight="1" x14ac:dyDescent="0.25">
      <c r="A62" s="15">
        <v>3</v>
      </c>
      <c r="B62" s="16" t="s">
        <v>66</v>
      </c>
      <c r="C62" s="17"/>
      <c r="D62" s="18">
        <v>1</v>
      </c>
      <c r="E62" s="19">
        <v>0</v>
      </c>
      <c r="F62" s="20">
        <f t="shared" si="6"/>
        <v>0</v>
      </c>
      <c r="G62" s="21"/>
      <c r="H62" s="22">
        <f t="shared" si="7"/>
        <v>0</v>
      </c>
      <c r="I62" s="22">
        <f t="shared" si="8"/>
        <v>0</v>
      </c>
    </row>
    <row r="63" spans="1:9" s="29" customFormat="1" ht="30" customHeight="1" x14ac:dyDescent="0.25">
      <c r="A63" s="15">
        <v>4</v>
      </c>
      <c r="B63" s="16" t="s">
        <v>67</v>
      </c>
      <c r="C63" s="17"/>
      <c r="D63" s="18">
        <v>1</v>
      </c>
      <c r="E63" s="19">
        <v>0</v>
      </c>
      <c r="F63" s="20">
        <f t="shared" si="6"/>
        <v>0</v>
      </c>
      <c r="G63" s="21"/>
      <c r="H63" s="22">
        <f t="shared" si="7"/>
        <v>0</v>
      </c>
      <c r="I63" s="22">
        <f t="shared" si="8"/>
        <v>0</v>
      </c>
    </row>
    <row r="64" spans="1:9" s="29" customFormat="1" ht="47.25" customHeight="1" x14ac:dyDescent="0.25">
      <c r="A64" s="36" t="s">
        <v>76</v>
      </c>
      <c r="B64" s="16" t="s">
        <v>70</v>
      </c>
      <c r="C64" s="35"/>
      <c r="D64" s="18">
        <v>1</v>
      </c>
      <c r="E64" s="19">
        <v>0</v>
      </c>
      <c r="F64" s="20">
        <f t="shared" si="6"/>
        <v>0</v>
      </c>
      <c r="G64" s="21"/>
      <c r="H64" s="22">
        <f t="shared" si="7"/>
        <v>0</v>
      </c>
      <c r="I64" s="22">
        <f t="shared" si="8"/>
        <v>0</v>
      </c>
    </row>
    <row r="65" spans="1:10" s="29" customFormat="1" ht="26.1" customHeight="1" x14ac:dyDescent="0.25">
      <c r="A65" s="24"/>
      <c r="B65" s="51" t="s">
        <v>68</v>
      </c>
      <c r="C65" s="52"/>
      <c r="D65" s="25"/>
      <c r="E65" s="26"/>
      <c r="F65" s="27">
        <f>ROUND(SUM(F60:F64),2)</f>
        <v>0</v>
      </c>
      <c r="G65" s="28"/>
      <c r="H65" s="27">
        <f>ROUND(SUM(H60:H64),2)</f>
        <v>0</v>
      </c>
      <c r="I65" s="27">
        <f>ROUND(SUM(I60:I64),2)</f>
        <v>0</v>
      </c>
    </row>
    <row r="66" spans="1:10" s="29" customFormat="1" ht="36" customHeight="1" x14ac:dyDescent="0.25">
      <c r="C66" s="34" t="s">
        <v>69</v>
      </c>
      <c r="D66" s="30"/>
      <c r="E66" s="30"/>
      <c r="F66" s="31">
        <f>ROUND(SUM(F49,F58,F65),2)</f>
        <v>0</v>
      </c>
      <c r="G66" s="30"/>
      <c r="H66" s="31">
        <f>ROUND(SUM(H49,H58,H65),2)</f>
        <v>0</v>
      </c>
      <c r="I66" s="53">
        <f>ROUND(SUM(I49,I58,I65),2)</f>
        <v>0</v>
      </c>
    </row>
    <row r="67" spans="1:10" ht="36" customHeight="1" x14ac:dyDescent="0.25">
      <c r="I67" s="32" t="s">
        <v>24</v>
      </c>
    </row>
    <row r="68" spans="1:10" ht="15" customHeight="1" x14ac:dyDescent="0.25"/>
    <row r="69" spans="1:10" ht="15" customHeight="1" x14ac:dyDescent="0.25">
      <c r="A69" s="1" t="s">
        <v>73</v>
      </c>
      <c r="E69"/>
      <c r="F69"/>
      <c r="G69"/>
      <c r="H69"/>
      <c r="I69"/>
      <c r="J69"/>
    </row>
    <row r="70" spans="1:10" ht="15" customHeight="1" x14ac:dyDescent="0.25">
      <c r="E70"/>
      <c r="F70"/>
      <c r="G70"/>
      <c r="H70"/>
      <c r="I70"/>
      <c r="J70"/>
    </row>
    <row r="71" spans="1:10" ht="32.25" customHeight="1" x14ac:dyDescent="0.25">
      <c r="A71" s="41" t="s">
        <v>74</v>
      </c>
      <c r="B71" s="42"/>
      <c r="C71" s="42"/>
      <c r="D71" s="42"/>
      <c r="E71" s="42"/>
      <c r="F71" s="42"/>
      <c r="G71" s="42"/>
      <c r="H71" s="42"/>
      <c r="I71" s="42"/>
      <c r="J71"/>
    </row>
    <row r="73" spans="1:10" ht="39" customHeight="1" x14ac:dyDescent="0.25">
      <c r="C73" s="7"/>
      <c r="D73" s="7"/>
      <c r="F73" s="37"/>
      <c r="G73" s="37"/>
      <c r="H73" s="37"/>
    </row>
    <row r="74" spans="1:10" ht="45" customHeight="1" x14ac:dyDescent="0.25">
      <c r="C74" s="8"/>
      <c r="D74" s="9"/>
      <c r="F74" s="39" t="s">
        <v>25</v>
      </c>
      <c r="G74" s="39"/>
      <c r="H74" s="39"/>
      <c r="I74" s="10"/>
    </row>
  </sheetData>
  <mergeCells count="14">
    <mergeCell ref="A2:I2"/>
    <mergeCell ref="G3:I3"/>
    <mergeCell ref="F74:H74"/>
    <mergeCell ref="F73:H73"/>
    <mergeCell ref="A10:I10"/>
    <mergeCell ref="A71:I71"/>
    <mergeCell ref="A6:I6"/>
    <mergeCell ref="A8:I8"/>
    <mergeCell ref="A19:I19"/>
    <mergeCell ref="A50:I50"/>
    <mergeCell ref="B65:C65"/>
    <mergeCell ref="B49:C49"/>
    <mergeCell ref="B58:C58"/>
    <mergeCell ref="A59:I59"/>
  </mergeCells>
  <dataValidations disablePrompts="1" count="1">
    <dataValidation type="list" allowBlank="1" showInputMessage="1" showErrorMessage="1" sqref="G20:G48 G51:G57 G60:G64" xr:uid="{00000000-0002-0000-0000-000000000000}">
      <formula1>"23%,8%,5%,0%,ZW."</formula1>
    </dataValidation>
  </dataValidations>
  <printOptions horizontalCentered="1"/>
  <pageMargins left="0.70866141732283472" right="0.70866141732283472" top="0.94488188976377963" bottom="0.94488188976377963" header="0.31496062992125984" footer="0.31496062992125984"/>
  <pageSetup paperSize="9" scale="5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Company>ZUS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Tabaszewski, Grzegorz</dc:creator>
  <cp:lastModifiedBy>Bartosz Komuszyński</cp:lastModifiedBy>
  <cp:lastPrinted>2024-04-10T10:53:13Z</cp:lastPrinted>
  <dcterms:created xsi:type="dcterms:W3CDTF">2018-02-22T06:31:59Z</dcterms:created>
  <dcterms:modified xsi:type="dcterms:W3CDTF">2025-12-22T10:37:59Z</dcterms:modified>
</cp:coreProperties>
</file>